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15" windowHeight="7650" activeTab="1"/>
  </bookViews>
  <sheets>
    <sheet name="Männlich" sheetId="1" r:id="rId1"/>
    <sheet name="Weiblich" sheetId="2" r:id="rId2"/>
    <sheet name="1" sheetId="3" r:id="rId3"/>
    <sheet name="Tabelle1" sheetId="4" r:id="rId4"/>
  </sheets>
  <calcPr calcId="114210"/>
</workbook>
</file>

<file path=xl/calcChain.xml><?xml version="1.0" encoding="utf-8"?>
<calcChain xmlns="http://schemas.openxmlformats.org/spreadsheetml/2006/main">
  <c r="K9" i="1"/>
  <c r="K13" i="2"/>
  <c r="K6"/>
  <c r="K12" i="1"/>
  <c r="K10" i="2"/>
  <c r="K11" i="1"/>
  <c r="K5" i="2"/>
  <c r="K5" i="1"/>
  <c r="K12" i="2"/>
  <c r="K4" i="1"/>
  <c r="K15"/>
  <c r="K4" i="2"/>
  <c r="K11"/>
  <c r="K10" i="1"/>
  <c r="K7"/>
  <c r="K9" i="2"/>
  <c r="K7"/>
  <c r="K8" i="1"/>
  <c r="K8" i="2"/>
  <c r="K6" i="1"/>
  <c r="K13"/>
  <c r="K14"/>
</calcChain>
</file>

<file path=xl/sharedStrings.xml><?xml version="1.0" encoding="utf-8"?>
<sst xmlns="http://schemas.openxmlformats.org/spreadsheetml/2006/main" count="146" uniqueCount="95">
  <si>
    <t>Vorname</t>
  </si>
  <si>
    <t>Gesamt</t>
  </si>
  <si>
    <t>Benedikt</t>
  </si>
  <si>
    <t>Ulrike</t>
  </si>
  <si>
    <t>SG Holsterhausen - Dorf</t>
  </si>
  <si>
    <t>Schießstand</t>
  </si>
  <si>
    <t>allg. Bürgerschützenverein</t>
  </si>
  <si>
    <t>Mannschaft</t>
  </si>
  <si>
    <t xml:space="preserve">BSV Holsterhausen Dorf </t>
  </si>
  <si>
    <t>Offiziere</t>
  </si>
  <si>
    <t>Eltern der Dorf Jugend</t>
  </si>
  <si>
    <t>Thomas</t>
  </si>
  <si>
    <t>Beerenkämper 2.0</t>
  </si>
  <si>
    <t>BSV Feldmark</t>
  </si>
  <si>
    <t>SG Feldmark I + II</t>
  </si>
  <si>
    <t>Lina</t>
  </si>
  <si>
    <t>Alt Schermbeck</t>
  </si>
  <si>
    <t>BSV Kilian Alt Schermbeck</t>
  </si>
  <si>
    <t>Üfter Jagdhornbläser</t>
  </si>
  <si>
    <t>Brigitte</t>
  </si>
  <si>
    <t>Martin</t>
  </si>
  <si>
    <t>Stefan</t>
  </si>
  <si>
    <t>Yvonne</t>
  </si>
  <si>
    <t>BSV Dorsten-Holsterhausen</t>
  </si>
  <si>
    <t>SG Holsterhausen 53</t>
  </si>
  <si>
    <t>Anja</t>
  </si>
  <si>
    <t>BSV Hervest - Dorsten</t>
  </si>
  <si>
    <t>1. Mannschaft BSV</t>
  </si>
  <si>
    <t>Markus</t>
  </si>
  <si>
    <t>Rainer</t>
  </si>
  <si>
    <t>SG Rhade</t>
  </si>
  <si>
    <t>BSV Rhade</t>
  </si>
  <si>
    <t>Petra</t>
  </si>
  <si>
    <t>2. Mannschaft BSV</t>
  </si>
  <si>
    <t>Timo</t>
  </si>
  <si>
    <t>Karola</t>
  </si>
  <si>
    <t>SSC Wulfen</t>
  </si>
  <si>
    <t>BSV Wulfen</t>
  </si>
  <si>
    <t>Starriders 1</t>
  </si>
  <si>
    <t>SG Altstadt</t>
  </si>
  <si>
    <t>SSC Lembeck</t>
  </si>
  <si>
    <t>BSV Lembeck</t>
  </si>
  <si>
    <t>BSV Dorf Hervest</t>
  </si>
  <si>
    <t>BSV Deuten</t>
  </si>
  <si>
    <t>Deuten 1</t>
  </si>
  <si>
    <t>Claudia</t>
  </si>
  <si>
    <t>Michael</t>
  </si>
  <si>
    <t>Dennis</t>
  </si>
  <si>
    <t>BSV Dorsten Altstadt</t>
  </si>
  <si>
    <t>Sporties</t>
  </si>
  <si>
    <t xml:space="preserve">Herzlichen Glückwunsch! </t>
  </si>
  <si>
    <t>Jürgen</t>
  </si>
  <si>
    <t>Rita</t>
  </si>
  <si>
    <t>1.Plätze</t>
  </si>
  <si>
    <t>das sind die weiblichen Einzel Sieger der Bürgerschüttzenvereine unserer Ortsteile.</t>
  </si>
  <si>
    <t>das sind die männlichen Einzel Sieger der Bürgerschüttzenvereine unserer Ortsteile.</t>
  </si>
  <si>
    <t>Gesamtsieger der Bürgerstadtmeisterschaft ist die Mannschaft des BSV Rhade</t>
  </si>
  <si>
    <t>Gesamtsieger männlich Einzelwertung ist Herr Rainer Hampel mit 211,7 Ringen vom BSV Rhade.</t>
  </si>
  <si>
    <t>Gesamtsieger  Einzelwertung weiblich ist Frau Anja Gibson  mit 201,6 Ringen vom BSV Dorsten Hervest</t>
  </si>
  <si>
    <t>1.Serie</t>
  </si>
  <si>
    <t xml:space="preserve">2.Serie </t>
  </si>
  <si>
    <t>2.Serie</t>
  </si>
  <si>
    <t>Schalker Stübchen 
Holsterhausen</t>
  </si>
  <si>
    <t>Feuerwehr Löschzug
 Alt Schermbeck</t>
  </si>
  <si>
    <t xml:space="preserve">Hampel
</t>
  </si>
  <si>
    <t xml:space="preserve">Dinkler
</t>
  </si>
  <si>
    <t xml:space="preserve">Feller
</t>
  </si>
  <si>
    <t xml:space="preserve">Nitsch
</t>
  </si>
  <si>
    <t xml:space="preserve">Kölnberger
</t>
  </si>
  <si>
    <t xml:space="preserve">Wessels
</t>
  </si>
  <si>
    <t xml:space="preserve">Heinrich
</t>
  </si>
  <si>
    <t xml:space="preserve">Harding
</t>
  </si>
  <si>
    <t xml:space="preserve">Name
</t>
  </si>
  <si>
    <t xml:space="preserve">Vorname
</t>
  </si>
  <si>
    <t xml:space="preserve">Mergen
</t>
  </si>
  <si>
    <t xml:space="preserve">Wilsing
</t>
  </si>
  <si>
    <t xml:space="preserve">Kamps 
</t>
  </si>
  <si>
    <t>Männlich</t>
  </si>
  <si>
    <t>Weiblich</t>
  </si>
  <si>
    <t xml:space="preserve">Gibson
</t>
  </si>
  <si>
    <t xml:space="preserve">Brinsa
</t>
  </si>
  <si>
    <t xml:space="preserve">Teske
</t>
  </si>
  <si>
    <t xml:space="preserve">Mathes
</t>
  </si>
  <si>
    <t xml:space="preserve">Braukmann
</t>
  </si>
  <si>
    <t xml:space="preserve">Glaser
</t>
  </si>
  <si>
    <t xml:space="preserve">Zameitat
</t>
  </si>
  <si>
    <t xml:space="preserve">
</t>
  </si>
  <si>
    <t>Thron Dorsten- 
Holsterhausen</t>
  </si>
  <si>
    <t>BSV St. Marien</t>
  </si>
  <si>
    <t>Die Sunny's</t>
  </si>
  <si>
    <t>Rasch</t>
  </si>
  <si>
    <t>Marion</t>
  </si>
  <si>
    <t xml:space="preserve">
SG Feldmark I + II</t>
  </si>
  <si>
    <t>Frühoff</t>
  </si>
  <si>
    <t>Andreas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</si>
</sst>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64" fontId="4" fillId="2" borderId="1" xfId="0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8"/>
  <sheetViews>
    <sheetView zoomScaleNormal="100" workbookViewId="0">
      <selection activeCell="B9" sqref="B9:K9"/>
    </sheetView>
  </sheetViews>
  <sheetFormatPr baseColWidth="10" defaultRowHeight="15"/>
  <cols>
    <col min="1" max="1" width="2.5703125" style="2" customWidth="1"/>
    <col min="2" max="2" width="12.28515625" style="2" bestFit="1" customWidth="1"/>
    <col min="3" max="3" width="11.140625" style="2" bestFit="1" customWidth="1"/>
    <col min="4" max="4" width="25.7109375" style="2" bestFit="1" customWidth="1"/>
    <col min="5" max="5" width="2.7109375" style="2" customWidth="1"/>
    <col min="6" max="6" width="31.140625" style="2" bestFit="1" customWidth="1"/>
    <col min="7" max="7" width="3.5703125" style="2" customWidth="1"/>
    <col min="8" max="8" width="22.140625" style="2" bestFit="1" customWidth="1"/>
    <col min="9" max="10" width="8.7109375" style="2" bestFit="1" customWidth="1"/>
    <col min="11" max="16384" width="11.42578125" style="2"/>
  </cols>
  <sheetData>
    <row r="1" spans="2:11" ht="15.75">
      <c r="B1" s="1" t="s">
        <v>53</v>
      </c>
      <c r="D1" s="25" t="s">
        <v>77</v>
      </c>
    </row>
    <row r="3" spans="2:11" s="1" customFormat="1" ht="31.5">
      <c r="B3" s="5" t="s">
        <v>72</v>
      </c>
      <c r="C3" s="5" t="s">
        <v>73</v>
      </c>
      <c r="D3" s="6" t="s">
        <v>5</v>
      </c>
      <c r="E3" s="7"/>
      <c r="F3" s="8" t="s">
        <v>6</v>
      </c>
      <c r="G3" s="7"/>
      <c r="H3" s="8" t="s">
        <v>7</v>
      </c>
      <c r="I3" s="9" t="s">
        <v>59</v>
      </c>
      <c r="J3" s="9" t="s">
        <v>61</v>
      </c>
      <c r="K3" s="9" t="s">
        <v>1</v>
      </c>
    </row>
    <row r="4" spans="2:11" ht="30">
      <c r="B4" s="10" t="s">
        <v>64</v>
      </c>
      <c r="C4" s="11" t="s">
        <v>29</v>
      </c>
      <c r="D4" s="12" t="s">
        <v>30</v>
      </c>
      <c r="E4" s="12"/>
      <c r="F4" s="12" t="s">
        <v>31</v>
      </c>
      <c r="G4" s="12"/>
      <c r="H4" s="13" t="s">
        <v>27</v>
      </c>
      <c r="I4" s="14">
        <v>106.3</v>
      </c>
      <c r="J4" s="14">
        <v>105.4</v>
      </c>
      <c r="K4" s="14">
        <f>SUM(I4:J4)</f>
        <v>211.7</v>
      </c>
    </row>
    <row r="5" spans="2:11" ht="30">
      <c r="B5" s="15" t="s">
        <v>65</v>
      </c>
      <c r="C5" s="16" t="s">
        <v>34</v>
      </c>
      <c r="D5" s="12" t="s">
        <v>36</v>
      </c>
      <c r="E5" s="12"/>
      <c r="F5" s="12" t="s">
        <v>37</v>
      </c>
      <c r="G5" s="12"/>
      <c r="H5" s="17" t="s">
        <v>38</v>
      </c>
      <c r="I5" s="18">
        <v>102.4</v>
      </c>
      <c r="J5" s="18">
        <v>100.8</v>
      </c>
      <c r="K5" s="19">
        <f>SUM(I5,J5)</f>
        <v>203.2</v>
      </c>
    </row>
    <row r="6" spans="2:11" ht="30">
      <c r="B6" s="20" t="s">
        <v>66</v>
      </c>
      <c r="C6" s="12" t="s">
        <v>2</v>
      </c>
      <c r="D6" s="12" t="s">
        <v>4</v>
      </c>
      <c r="E6" s="12"/>
      <c r="F6" s="12" t="s">
        <v>8</v>
      </c>
      <c r="G6" s="12"/>
      <c r="H6" s="13" t="s">
        <v>9</v>
      </c>
      <c r="I6" s="21">
        <v>101.1</v>
      </c>
      <c r="J6" s="21">
        <v>100.1</v>
      </c>
      <c r="K6" s="21">
        <f t="shared" ref="K6:K11" si="0">SUM(I6:J6)</f>
        <v>201.2</v>
      </c>
    </row>
    <row r="7" spans="2:11" ht="30">
      <c r="B7" s="20" t="s">
        <v>75</v>
      </c>
      <c r="C7" s="12" t="s">
        <v>20</v>
      </c>
      <c r="D7" s="12" t="s">
        <v>16</v>
      </c>
      <c r="E7" s="12"/>
      <c r="F7" s="12" t="s">
        <v>17</v>
      </c>
      <c r="G7" s="12"/>
      <c r="H7" s="22" t="s">
        <v>63</v>
      </c>
      <c r="I7" s="21">
        <v>100.8</v>
      </c>
      <c r="J7" s="21">
        <v>99.1</v>
      </c>
      <c r="K7" s="21">
        <f t="shared" si="0"/>
        <v>199.89999999999998</v>
      </c>
    </row>
    <row r="8" spans="2:11" ht="30">
      <c r="B8" s="20" t="s">
        <v>67</v>
      </c>
      <c r="C8" s="12" t="s">
        <v>11</v>
      </c>
      <c r="D8" s="20" t="s">
        <v>92</v>
      </c>
      <c r="E8" s="12"/>
      <c r="F8" s="12" t="s">
        <v>13</v>
      </c>
      <c r="G8" s="12"/>
      <c r="H8" s="13" t="s">
        <v>12</v>
      </c>
      <c r="I8" s="21">
        <v>99.7</v>
      </c>
      <c r="J8" s="21">
        <v>97.4</v>
      </c>
      <c r="K8" s="21">
        <f t="shared" si="0"/>
        <v>197.10000000000002</v>
      </c>
    </row>
    <row r="9" spans="2:11" ht="30">
      <c r="B9" s="26" t="s">
        <v>93</v>
      </c>
      <c r="C9" s="26" t="s">
        <v>94</v>
      </c>
      <c r="D9" s="27" t="s">
        <v>92</v>
      </c>
      <c r="E9" s="26"/>
      <c r="F9" s="26" t="s">
        <v>88</v>
      </c>
      <c r="G9" s="26"/>
      <c r="H9" s="28" t="s">
        <v>89</v>
      </c>
      <c r="I9" s="29">
        <v>88.8</v>
      </c>
      <c r="J9" s="29">
        <v>85.9</v>
      </c>
      <c r="K9" s="29">
        <f t="shared" si="0"/>
        <v>174.7</v>
      </c>
    </row>
    <row r="10" spans="2:11" ht="30">
      <c r="B10" s="20" t="s">
        <v>74</v>
      </c>
      <c r="C10" s="12" t="s">
        <v>21</v>
      </c>
      <c r="D10" s="12" t="s">
        <v>24</v>
      </c>
      <c r="E10" s="12"/>
      <c r="F10" s="12" t="s">
        <v>23</v>
      </c>
      <c r="G10" s="12"/>
      <c r="H10" s="22" t="s">
        <v>62</v>
      </c>
      <c r="I10" s="21">
        <v>99.5</v>
      </c>
      <c r="J10" s="21">
        <v>96.9</v>
      </c>
      <c r="K10" s="21">
        <f t="shared" si="0"/>
        <v>196.4</v>
      </c>
    </row>
    <row r="11" spans="2:11" ht="30">
      <c r="B11" s="23" t="s">
        <v>76</v>
      </c>
      <c r="C11" s="24" t="s">
        <v>29</v>
      </c>
      <c r="D11" s="12" t="s">
        <v>40</v>
      </c>
      <c r="E11" s="12"/>
      <c r="F11" s="12" t="s">
        <v>43</v>
      </c>
      <c r="G11" s="12"/>
      <c r="H11" s="13" t="s">
        <v>44</v>
      </c>
      <c r="I11" s="19">
        <v>98.7</v>
      </c>
      <c r="J11" s="19">
        <v>96</v>
      </c>
      <c r="K11" s="19">
        <f t="shared" si="0"/>
        <v>194.7</v>
      </c>
    </row>
    <row r="12" spans="2:11" ht="30">
      <c r="B12" s="23" t="s">
        <v>68</v>
      </c>
      <c r="C12" s="24" t="s">
        <v>51</v>
      </c>
      <c r="D12" s="12" t="s">
        <v>40</v>
      </c>
      <c r="E12" s="12"/>
      <c r="F12" s="12" t="s">
        <v>41</v>
      </c>
      <c r="G12" s="12"/>
      <c r="H12" s="13" t="s">
        <v>9</v>
      </c>
      <c r="I12" s="24">
        <v>95.7</v>
      </c>
      <c r="J12" s="24">
        <v>98.7</v>
      </c>
      <c r="K12" s="19">
        <f>SUM(I12+J12)</f>
        <v>194.4</v>
      </c>
    </row>
    <row r="13" spans="2:11" ht="30">
      <c r="B13" s="23" t="s">
        <v>69</v>
      </c>
      <c r="C13" s="24" t="s">
        <v>46</v>
      </c>
      <c r="D13" s="12" t="s">
        <v>39</v>
      </c>
      <c r="E13" s="12"/>
      <c r="F13" s="12" t="s">
        <v>42</v>
      </c>
      <c r="G13" s="12"/>
      <c r="H13" s="13" t="s">
        <v>27</v>
      </c>
      <c r="I13" s="19">
        <v>98</v>
      </c>
      <c r="J13" s="19">
        <v>96</v>
      </c>
      <c r="K13" s="19">
        <f ca="1">SUM(G13:K13)</f>
        <v>194</v>
      </c>
    </row>
    <row r="14" spans="2:11" ht="30">
      <c r="B14" s="23" t="s">
        <v>70</v>
      </c>
      <c r="C14" s="24" t="s">
        <v>47</v>
      </c>
      <c r="D14" s="12" t="s">
        <v>39</v>
      </c>
      <c r="E14" s="12"/>
      <c r="F14" s="12" t="s">
        <v>48</v>
      </c>
      <c r="G14" s="12"/>
      <c r="H14" s="13" t="s">
        <v>27</v>
      </c>
      <c r="I14" s="19">
        <v>96.8</v>
      </c>
      <c r="J14" s="19">
        <v>93.1</v>
      </c>
      <c r="K14" s="19">
        <f ca="1">SUM(G14:K14)</f>
        <v>189.89999999999998</v>
      </c>
    </row>
    <row r="15" spans="2:11" ht="30">
      <c r="B15" s="20" t="s">
        <v>71</v>
      </c>
      <c r="C15" s="12" t="s">
        <v>28</v>
      </c>
      <c r="D15" s="12" t="s">
        <v>4</v>
      </c>
      <c r="E15" s="12"/>
      <c r="F15" s="12" t="s">
        <v>26</v>
      </c>
      <c r="G15" s="12"/>
      <c r="H15" s="13" t="s">
        <v>27</v>
      </c>
      <c r="I15" s="21">
        <v>97.1</v>
      </c>
      <c r="J15" s="21">
        <v>91.3</v>
      </c>
      <c r="K15" s="21">
        <f>SUM(I15:J15)</f>
        <v>188.39999999999998</v>
      </c>
    </row>
    <row r="17" spans="2:11" ht="26.25">
      <c r="B17" s="30" t="s">
        <v>50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2:11" ht="25.5">
      <c r="B18" s="4" t="s">
        <v>55</v>
      </c>
      <c r="C18" s="4"/>
      <c r="D18" s="4"/>
      <c r="E18" s="4"/>
      <c r="F18" s="4"/>
      <c r="G18" s="4"/>
      <c r="H18" s="4"/>
      <c r="I18" s="4"/>
      <c r="J18" s="4"/>
      <c r="K18" s="4"/>
    </row>
  </sheetData>
  <mergeCells count="1">
    <mergeCell ref="B17:K17"/>
  </mergeCells>
  <phoneticPr fontId="10" type="noConversion"/>
  <pageMargins left="0" right="0.39370078740157483" top="0.98425196850393704" bottom="0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8"/>
  <sheetViews>
    <sheetView tabSelected="1" zoomScaleNormal="100" workbookViewId="0">
      <selection activeCell="B13" sqref="B13:K13"/>
    </sheetView>
  </sheetViews>
  <sheetFormatPr baseColWidth="10" defaultRowHeight="15"/>
  <cols>
    <col min="1" max="1" width="2.28515625" style="2" customWidth="1"/>
    <col min="2" max="2" width="12.5703125" style="2" bestFit="1" customWidth="1"/>
    <col min="3" max="3" width="11.140625" style="2" bestFit="1" customWidth="1"/>
    <col min="4" max="4" width="25.7109375" style="2" bestFit="1" customWidth="1"/>
    <col min="5" max="5" width="3.140625" style="2" customWidth="1"/>
    <col min="6" max="6" width="31.140625" style="2" bestFit="1" customWidth="1"/>
    <col min="7" max="7" width="3.7109375" style="2" customWidth="1"/>
    <col min="8" max="8" width="23.85546875" style="2" bestFit="1" customWidth="1"/>
    <col min="9" max="9" width="8.7109375" style="2" bestFit="1" customWidth="1"/>
    <col min="10" max="10" width="9.28515625" style="2" bestFit="1" customWidth="1"/>
    <col min="11" max="11" width="9.5703125" style="2" bestFit="1" customWidth="1"/>
    <col min="12" max="16384" width="11.42578125" style="2"/>
  </cols>
  <sheetData>
    <row r="1" spans="2:11" ht="15.75">
      <c r="B1" s="1" t="s">
        <v>53</v>
      </c>
      <c r="D1" s="25" t="s">
        <v>78</v>
      </c>
    </row>
    <row r="3" spans="2:11" s="1" customFormat="1" ht="31.5">
      <c r="B3" s="5" t="s">
        <v>72</v>
      </c>
      <c r="C3" s="9" t="s">
        <v>0</v>
      </c>
      <c r="D3" s="6" t="s">
        <v>5</v>
      </c>
      <c r="E3" s="7"/>
      <c r="F3" s="8" t="s">
        <v>6</v>
      </c>
      <c r="G3" s="7"/>
      <c r="H3" s="8" t="s">
        <v>7</v>
      </c>
      <c r="I3" s="9" t="s">
        <v>59</v>
      </c>
      <c r="J3" s="9" t="s">
        <v>60</v>
      </c>
      <c r="K3" s="9" t="s">
        <v>1</v>
      </c>
    </row>
    <row r="4" spans="2:11" ht="30">
      <c r="B4" s="20" t="s">
        <v>79</v>
      </c>
      <c r="C4" s="12" t="s">
        <v>25</v>
      </c>
      <c r="D4" s="12" t="s">
        <v>4</v>
      </c>
      <c r="E4" s="12"/>
      <c r="F4" s="12" t="s">
        <v>26</v>
      </c>
      <c r="G4" s="12"/>
      <c r="H4" s="13" t="s">
        <v>27</v>
      </c>
      <c r="I4" s="21">
        <v>102</v>
      </c>
      <c r="J4" s="21">
        <v>99.6</v>
      </c>
      <c r="K4" s="21">
        <f>SUM(I4:J4)</f>
        <v>201.6</v>
      </c>
    </row>
    <row r="5" spans="2:11" ht="30">
      <c r="B5" s="15" t="s">
        <v>80</v>
      </c>
      <c r="C5" s="16" t="s">
        <v>35</v>
      </c>
      <c r="D5" s="12" t="s">
        <v>36</v>
      </c>
      <c r="E5" s="12"/>
      <c r="F5" s="12" t="s">
        <v>37</v>
      </c>
      <c r="G5" s="12"/>
      <c r="H5" s="17" t="s">
        <v>38</v>
      </c>
      <c r="I5" s="18">
        <v>98.5</v>
      </c>
      <c r="J5" s="18">
        <v>98.6</v>
      </c>
      <c r="K5" s="19">
        <f>SUM(I5,J5)</f>
        <v>197.1</v>
      </c>
    </row>
    <row r="6" spans="2:11" ht="30">
      <c r="B6" s="23" t="s">
        <v>65</v>
      </c>
      <c r="C6" s="24" t="s">
        <v>52</v>
      </c>
      <c r="D6" s="12" t="s">
        <v>40</v>
      </c>
      <c r="E6" s="12"/>
      <c r="F6" s="12" t="s">
        <v>41</v>
      </c>
      <c r="G6" s="12"/>
      <c r="H6" s="13" t="s">
        <v>49</v>
      </c>
      <c r="I6" s="24">
        <v>99.2</v>
      </c>
      <c r="J6" s="24">
        <v>97.4</v>
      </c>
      <c r="K6" s="19">
        <f>SUM(I6+J6)</f>
        <v>196.60000000000002</v>
      </c>
    </row>
    <row r="7" spans="2:11" ht="30">
      <c r="B7" s="20" t="s">
        <v>81</v>
      </c>
      <c r="C7" s="12" t="s">
        <v>15</v>
      </c>
      <c r="D7" s="12" t="s">
        <v>14</v>
      </c>
      <c r="E7" s="12"/>
      <c r="F7" s="12" t="s">
        <v>13</v>
      </c>
      <c r="G7" s="12"/>
      <c r="H7" s="13" t="s">
        <v>12</v>
      </c>
      <c r="I7" s="21">
        <v>96.9</v>
      </c>
      <c r="J7" s="21">
        <v>99.2</v>
      </c>
      <c r="K7" s="21">
        <f t="shared" ref="K7:K12" si="0">SUM(I7:J7)</f>
        <v>196.10000000000002</v>
      </c>
    </row>
    <row r="8" spans="2:11" ht="30">
      <c r="B8" s="20" t="s">
        <v>82</v>
      </c>
      <c r="C8" s="12" t="s">
        <v>3</v>
      </c>
      <c r="D8" s="12" t="s">
        <v>4</v>
      </c>
      <c r="E8" s="12"/>
      <c r="F8" s="12" t="s">
        <v>8</v>
      </c>
      <c r="G8" s="12"/>
      <c r="H8" s="13" t="s">
        <v>10</v>
      </c>
      <c r="I8" s="21">
        <v>97.6</v>
      </c>
      <c r="J8" s="21">
        <v>98.4</v>
      </c>
      <c r="K8" s="21">
        <f t="shared" si="0"/>
        <v>196</v>
      </c>
    </row>
    <row r="9" spans="2:11" ht="30">
      <c r="B9" s="20" t="s">
        <v>83</v>
      </c>
      <c r="C9" s="12" t="s">
        <v>19</v>
      </c>
      <c r="D9" s="12" t="s">
        <v>16</v>
      </c>
      <c r="E9" s="12"/>
      <c r="F9" s="12" t="s">
        <v>17</v>
      </c>
      <c r="G9" s="12"/>
      <c r="H9" s="13" t="s">
        <v>18</v>
      </c>
      <c r="I9" s="12">
        <v>97.4</v>
      </c>
      <c r="J9" s="21">
        <v>98.3</v>
      </c>
      <c r="K9" s="21">
        <f t="shared" si="0"/>
        <v>195.7</v>
      </c>
    </row>
    <row r="10" spans="2:11" ht="30">
      <c r="B10" s="23" t="s">
        <v>76</v>
      </c>
      <c r="C10" s="24" t="s">
        <v>45</v>
      </c>
      <c r="D10" s="12" t="s">
        <v>40</v>
      </c>
      <c r="E10" s="12"/>
      <c r="F10" s="12" t="s">
        <v>43</v>
      </c>
      <c r="G10" s="12"/>
      <c r="H10" s="13" t="s">
        <v>44</v>
      </c>
      <c r="I10" s="19">
        <v>94.1</v>
      </c>
      <c r="J10" s="19">
        <v>95.4</v>
      </c>
      <c r="K10" s="19">
        <f t="shared" si="0"/>
        <v>189.5</v>
      </c>
    </row>
    <row r="11" spans="2:11" ht="30">
      <c r="B11" s="20" t="s">
        <v>84</v>
      </c>
      <c r="C11" s="12" t="s">
        <v>22</v>
      </c>
      <c r="D11" s="12" t="s">
        <v>24</v>
      </c>
      <c r="E11" s="12"/>
      <c r="F11" s="12" t="s">
        <v>23</v>
      </c>
      <c r="G11" s="12"/>
      <c r="H11" s="22" t="s">
        <v>87</v>
      </c>
      <c r="I11" s="21">
        <v>93.8</v>
      </c>
      <c r="J11" s="21">
        <v>94.2</v>
      </c>
      <c r="K11" s="21">
        <f t="shared" si="0"/>
        <v>188</v>
      </c>
    </row>
    <row r="12" spans="2:11" ht="30">
      <c r="B12" s="10" t="s">
        <v>85</v>
      </c>
      <c r="C12" s="11" t="s">
        <v>32</v>
      </c>
      <c r="D12" s="12" t="s">
        <v>30</v>
      </c>
      <c r="E12" s="12"/>
      <c r="F12" s="12" t="s">
        <v>31</v>
      </c>
      <c r="G12" s="12"/>
      <c r="H12" s="13" t="s">
        <v>33</v>
      </c>
      <c r="I12" s="14">
        <v>89.8</v>
      </c>
      <c r="J12" s="14">
        <v>85.7</v>
      </c>
      <c r="K12" s="14">
        <f t="shared" si="0"/>
        <v>175.5</v>
      </c>
    </row>
    <row r="13" spans="2:11" ht="30">
      <c r="B13" s="26" t="s">
        <v>90</v>
      </c>
      <c r="C13" s="26" t="s">
        <v>91</v>
      </c>
      <c r="D13" s="27" t="s">
        <v>92</v>
      </c>
      <c r="E13" s="26"/>
      <c r="F13" s="26" t="s">
        <v>88</v>
      </c>
      <c r="G13" s="26"/>
      <c r="H13" s="26" t="s">
        <v>89</v>
      </c>
      <c r="I13" s="29">
        <v>94.2</v>
      </c>
      <c r="J13" s="29">
        <v>77.5</v>
      </c>
      <c r="K13" s="29">
        <f>SUM(I13:J13)</f>
        <v>171.7</v>
      </c>
    </row>
    <row r="14" spans="2:11" ht="31.5">
      <c r="B14" s="5" t="s">
        <v>86</v>
      </c>
      <c r="C14" s="12"/>
      <c r="D14" s="12" t="s">
        <v>39</v>
      </c>
      <c r="E14" s="12"/>
      <c r="F14" s="12" t="s">
        <v>48</v>
      </c>
      <c r="G14" s="12"/>
      <c r="H14" s="12"/>
      <c r="I14" s="12"/>
      <c r="J14" s="12"/>
      <c r="K14" s="12"/>
    </row>
    <row r="15" spans="2:11" ht="30">
      <c r="B15" s="20" t="s">
        <v>86</v>
      </c>
      <c r="C15" s="12"/>
      <c r="D15" s="12" t="s">
        <v>39</v>
      </c>
      <c r="E15" s="12"/>
      <c r="F15" s="12" t="s">
        <v>42</v>
      </c>
      <c r="G15" s="12"/>
      <c r="H15" s="12"/>
      <c r="I15" s="12"/>
      <c r="J15" s="12"/>
      <c r="K15" s="12"/>
    </row>
    <row r="17" spans="2:11" ht="23.25">
      <c r="B17" s="31" t="s">
        <v>50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2:11" ht="23.25">
      <c r="B18" s="32" t="s">
        <v>54</v>
      </c>
      <c r="C18" s="32"/>
      <c r="D18" s="32"/>
      <c r="E18" s="32"/>
      <c r="F18" s="32"/>
      <c r="G18" s="32"/>
      <c r="H18" s="32"/>
      <c r="I18" s="32"/>
      <c r="J18" s="32"/>
      <c r="K18" s="32"/>
    </row>
  </sheetData>
  <mergeCells count="2">
    <mergeCell ref="B17:K17"/>
    <mergeCell ref="B18:K18"/>
  </mergeCells>
  <phoneticPr fontId="10" type="noConversion"/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I5"/>
  <sheetViews>
    <sheetView workbookViewId="0"/>
  </sheetViews>
  <sheetFormatPr baseColWidth="10" defaultRowHeight="15"/>
  <sheetData>
    <row r="1" spans="3:9">
      <c r="C1" t="s">
        <v>56</v>
      </c>
    </row>
    <row r="2" spans="3:9">
      <c r="C2" t="s">
        <v>30</v>
      </c>
      <c r="E2" t="s">
        <v>31</v>
      </c>
      <c r="G2" t="s">
        <v>27</v>
      </c>
      <c r="I2" s="3">
        <v>1199.7</v>
      </c>
    </row>
    <row r="4" spans="3:9">
      <c r="C4" t="s">
        <v>57</v>
      </c>
    </row>
    <row r="5" spans="3:9">
      <c r="C5" t="s">
        <v>58</v>
      </c>
    </row>
  </sheetData>
  <phoneticPr fontId="1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Männlich</vt:lpstr>
      <vt:lpstr>Weiblich</vt:lpstr>
      <vt:lpstr>1</vt:lpstr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Anwender</cp:lastModifiedBy>
  <cp:lastPrinted>2018-04-29T10:44:27Z</cp:lastPrinted>
  <dcterms:created xsi:type="dcterms:W3CDTF">2018-03-12T12:27:49Z</dcterms:created>
  <dcterms:modified xsi:type="dcterms:W3CDTF">2018-05-06T19:54:14Z</dcterms:modified>
</cp:coreProperties>
</file>